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20115" windowHeight="7935" activeTab="1"/>
  </bookViews>
  <sheets>
    <sheet name="TNT, CN (4.8.2022)" sheetId="2" r:id="rId1"/>
    <sheet name="CTCCC (4.8.2022)" sheetId="3" r:id="rId2"/>
  </sheets>
  <definedNames>
    <definedName name="_xlnm.Print_Area" localSheetId="0">'TNT, CN (4.8.2022)'!$A$1:$M$16</definedName>
    <definedName name="_xlnm.Print_Titles" localSheetId="1">'CTCCC (4.8.2022)'!$3:$5</definedName>
    <definedName name="_xlnm.Print_Titles" localSheetId="0">'TNT, CN (4.8.2022)'!$2:$4</definedName>
  </definedNames>
  <calcPr calcId="144525"/>
</workbook>
</file>

<file path=xl/calcChain.xml><?xml version="1.0" encoding="utf-8"?>
<calcChain xmlns="http://schemas.openxmlformats.org/spreadsheetml/2006/main">
  <c r="N6" i="3" l="1"/>
  <c r="O5" i="2" s="1"/>
  <c r="L6" i="3"/>
  <c r="M6" i="3"/>
  <c r="K6" i="3"/>
  <c r="H6" i="3"/>
  <c r="G6" i="3"/>
  <c r="L5" i="2"/>
  <c r="I5" i="2"/>
  <c r="H5" i="2"/>
</calcChain>
</file>

<file path=xl/sharedStrings.xml><?xml version="1.0" encoding="utf-8"?>
<sst xmlns="http://schemas.openxmlformats.org/spreadsheetml/2006/main" count="162" uniqueCount="124">
  <si>
    <t>STT</t>
  </si>
  <si>
    <t>Bình Định</t>
  </si>
  <si>
    <t xml:space="preserve">Tên và địa điểm xây dựng dự án </t>
  </si>
  <si>
    <t>Chủ đầu tư dự án</t>
  </si>
  <si>
    <t>Hồ sơ pháp lý dự án</t>
  </si>
  <si>
    <t>Quy mô dự án</t>
  </si>
  <si>
    <t>Tiến độ thực hiện dự án</t>
  </si>
  <si>
    <t>Nhu cầu vay vốn
theo đề xuất của UBND tỉnh (tỷ đồng)</t>
  </si>
  <si>
    <t>Văn bản chấp thuận chủ trương đầu tư</t>
  </si>
  <si>
    <t>Văn bản lựa chọn chủ đầu tư</t>
  </si>
  <si>
    <t>Quyết định giao đất</t>
  </si>
  <si>
    <t>Văn bản cấp phép xây dựng hoặc được miễn cấp phép xây dựng</t>
  </si>
  <si>
    <t xml:space="preserve">Tổng số căn hộ/ nhà ở
</t>
  </si>
  <si>
    <t xml:space="preserve">Tổng mức đầu tư (tỷ đồng)
</t>
  </si>
  <si>
    <t>Khởi công</t>
  </si>
  <si>
    <t>Hoàn thành</t>
  </si>
  <si>
    <t>(1)</t>
  </si>
  <si>
    <t>(2)</t>
  </si>
  <si>
    <t>(3)</t>
  </si>
  <si>
    <t>(4)</t>
  </si>
  <si>
    <t>(6)</t>
  </si>
  <si>
    <t>(5)</t>
  </si>
  <si>
    <t>(7)</t>
  </si>
  <si>
    <t>(8)</t>
  </si>
  <si>
    <t>(9)</t>
  </si>
  <si>
    <t>(10)</t>
  </si>
  <si>
    <t>(11)</t>
  </si>
  <si>
    <t>(12)</t>
  </si>
  <si>
    <t>(13)</t>
  </si>
  <si>
    <t>TỔNG SỐ</t>
  </si>
  <si>
    <t>A1</t>
  </si>
  <si>
    <t>A2</t>
  </si>
  <si>
    <t>Nhà ở xã hội Tân Đại Minh (Lamer 2), KV5, phường Quang Trung, thành phố Quy Nhơn</t>
  </si>
  <si>
    <t>Công ty TNHH Đầu tư Tân Đại Minh</t>
  </si>
  <si>
    <t>Quyết định số 1346/QĐ-UBND ngày 10/4/2020</t>
  </si>
  <si>
    <t>Quyết định số 1931/QĐ-UBND ngày 20/5/2020</t>
  </si>
  <si>
    <t>74/GPXD ngày 03/12/2020</t>
  </si>
  <si>
    <t>Nhà ở xã hội Ecohome Nhơn Bình, phường Nhơn Bình, thành phố Quy Nhơn</t>
  </si>
  <si>
    <t>Công ty TNHH Ecohome Nhơn Bình</t>
  </si>
  <si>
    <t>Quyết định số 307/QĐ-UBND ngày 28/01/2019</t>
  </si>
  <si>
    <t>Quyết định số 1278/QĐ-UBND ngày 07/4/2020; 2868/QĐ-UBND ngày 07/7/2021</t>
  </si>
  <si>
    <t>32/GPXD ngày 04/6/2020; 39/GPXD ngày 20/7/2021</t>
  </si>
  <si>
    <t xml:space="preserve"> </t>
  </si>
  <si>
    <t xml:space="preserve">Ghi chú: </t>
  </si>
  <si>
    <t>Thông tin các dự án được tổng hợp theo báo cáo của UBND Tỉnh, thành phố trực thuộc Trung ương</t>
  </si>
  <si>
    <t>Văn bản đề xuất của UBND Tỉnh (Thành phố)</t>
  </si>
  <si>
    <t>Văn bản báo cáo số 4096/UBND-KT ngày 20/7/2022 của UBND Tỉnh</t>
  </si>
  <si>
    <t>Công ty cổ phần Phát triển đầu tư xây dựng và du lịch An Phú Thịnh</t>
  </si>
  <si>
    <t>Quyết định số 852/QĐ-CTUBND ngày 22/4/2011</t>
  </si>
  <si>
    <t>Quyết định số 3559/QĐ-UBND ngày 02/10/2019</t>
  </si>
  <si>
    <t>Quyết định số 496/QĐ-UBND ngày 20/2/2020</t>
  </si>
  <si>
    <t>Quyết định số 2411/QĐ-UBND ngày 16/7/2019</t>
  </si>
  <si>
    <t xml:space="preserve">30/GPXD ngày 26/5/2020; </t>
  </si>
  <si>
    <t>Khu chung cư nhà ở xã hội tại Khu C thuộc Khu đô thị Bắc sông Hà Thanh, phường Nhơn Bình, TP Quy Nhơn</t>
  </si>
  <si>
    <t>Khu chung cư nhà ở xã hội An Phú Thịnh, lô B1-32, Khu đô thị mới An Phú  Thịnh, TP Quy Nhơn</t>
  </si>
  <si>
    <t>Công ty TNHH Phú Hiệp</t>
  </si>
  <si>
    <t>Quyết định số 2974/QĐ-UBND ngày 16/8/2017</t>
  </si>
  <si>
    <t>09/GPMB ngày 19/4/2022</t>
  </si>
  <si>
    <t>Tên và địa điểm xây dựng dự án</t>
  </si>
  <si>
    <t>Hồ sơ pháp lý</t>
  </si>
  <si>
    <t>Quy mô dự án trước cải tạo</t>
  </si>
  <si>
    <t>Quy mô dự án sau cải tạo</t>
  </si>
  <si>
    <t>Nhu cầu vay vốn (tỷ đồng)</t>
  </si>
  <si>
    <t>Ghi chú</t>
  </si>
  <si>
    <t>Văn bản lựa chọn chủ đầu tư (nếu có)</t>
  </si>
  <si>
    <t>Văn bản cấp phép XD hoặc được miễn cấp phép XD (nếu có)</t>
  </si>
  <si>
    <r>
      <t>Diện tích đất xây dựng (m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)</t>
    </r>
  </si>
  <si>
    <t>Tổng số căn hộ/nhà ở</t>
  </si>
  <si>
    <t>Theo chủ trương đã được phê duyệt</t>
  </si>
  <si>
    <t>Tiến độ đến thời điểm báo cáo (%)</t>
  </si>
  <si>
    <r>
      <t>Tổng diện tích xây dựng (m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)</t>
    </r>
  </si>
  <si>
    <t>Tổng mức đầu tư (tỷ đồng)</t>
  </si>
  <si>
    <t>(14)</t>
  </si>
  <si>
    <t>(15)</t>
  </si>
  <si>
    <t>Khu chung cư Trần Bình Trọng, Số 145A đường Trần Hưng Đạo, TP Quy Nhơn</t>
  </si>
  <si>
    <t>Cty TNHH Đầu tư xây dựng Phú Mỹ-Quy Nhơn</t>
  </si>
  <si>
    <t>Quyết định số 3510/QĐ-UBND ngày 30/9/2019, Quyết định số 2395/QĐ-UBND ngày 18/6/2020</t>
  </si>
  <si>
    <t>Quyết định số 759/QĐ-UBND ngày 06/3/2020, Quyết định số 437/QĐ-UBND ngày 03/02/2021</t>
  </si>
  <si>
    <t>Giấy phép số 41/GPXD ngày 22/7/2021</t>
  </si>
  <si>
    <t>Đã hoàn thành thủ tục đầu tư xây dựng</t>
  </si>
  <si>
    <t>TP Hồ Chí Minh</t>
  </si>
  <si>
    <t xml:space="preserve">Dự án nhà ở xã hội thuộc dự án khu nhà ở phường Long Trường, thành phố Thủ Đức
</t>
  </si>
  <si>
    <t xml:space="preserve">Công ty TNHH Xây dựng và Kinh doanh nhà Điền Phúc Thành
</t>
  </si>
  <si>
    <t xml:space="preserve">Quyết định số 2764/QĐ-UBND ngày 30/5/2016; 938/QĐ-UBND ngày 18/3/2020. </t>
  </si>
  <si>
    <t>117/GPXD ngày 02/10/2020</t>
  </si>
  <si>
    <t>III/2021</t>
  </si>
  <si>
    <t>III/2024</t>
  </si>
  <si>
    <t xml:space="preserve">Dự án nhà ở xã hội Lý Thường Kiệt tại 324 Lý Thường Kiệt, phường 14, quận 10
</t>
  </si>
  <si>
    <t>Công ty Cp Đức Mạnh</t>
  </si>
  <si>
    <t>Quyết định số 926/QĐ-UBND ngày 04/3/2016</t>
  </si>
  <si>
    <t>Văn bản số 4888/UBND-ĐTMT ngày 19/8/2015</t>
  </si>
  <si>
    <t xml:space="preserve">Quyết định số/QĐ-BTL ngày 01/4/2016; 179/QĐ-UBND ngày 16/01/2018 </t>
  </si>
  <si>
    <t>32/GPXD ngày 07/02/2018</t>
  </si>
  <si>
    <t>I/2024</t>
  </si>
  <si>
    <t>Văn bản số 2770/UBND-ĐT ngày 09/8/2022</t>
  </si>
  <si>
    <t xml:space="preserve">Công ty cổ phần ThuThiemGroup 
</t>
  </si>
  <si>
    <t>Quyết định số 3330/UBND-ĐTMT ngày 07/07/2009</t>
  </si>
  <si>
    <t>Văn bản số 5152/UBND-ĐT ngày 11/12/2019</t>
  </si>
  <si>
    <t>Quyết định số 1411/QĐ-UBND ngày 25/3/2016</t>
  </si>
  <si>
    <t>78/GPXD ngày 30/9/2021</t>
  </si>
  <si>
    <t>IV/2014</t>
  </si>
  <si>
    <t xml:space="preserve">Nhà ở xã hội phục vụ cho công nhân thuê tại Cụm công nghiệp quận 2, phường Thạnh Mỹ Lợi, TP Thủ Đức
</t>
  </si>
  <si>
    <t>Văn bản số 7786/UBND-KT ngày 14/2/2020</t>
  </si>
  <si>
    <t>Tổng số</t>
  </si>
  <si>
    <t xml:space="preserve">Dự án chung cư mới thay thế chung cư cũ tại địa điểm số 23 đường Lý Tự Trọng, phường Bến Nghé, quận 1
</t>
  </si>
  <si>
    <t xml:space="preserve">Công ty CP Địa ốc Downtown
</t>
  </si>
  <si>
    <t xml:space="preserve">Quyết định số 3067/QĐ-UBND ngày 31/8/2020 của UBND Quận 1 </t>
  </si>
  <si>
    <t>Văn bản số 436/UBND-QLĐT ngày 06/4/2019 của UBND Quận1</t>
  </si>
  <si>
    <t>Chưa có</t>
  </si>
  <si>
    <t>IV/2023</t>
  </si>
  <si>
    <t>Công ty CP phát triển nhà Châu Á Thái Bình Dương</t>
  </si>
  <si>
    <t xml:space="preserve">Văn bản số 743/UBND-QLĐT ngày 13/4/2018 </t>
  </si>
  <si>
    <t>khoảng 30 tháng</t>
  </si>
  <si>
    <t>Dự án xây dựng mới chung cư cũ tại số 128 Hai Bà Trưng, phường Đa Cao, quận 1</t>
  </si>
  <si>
    <t>Dự án xây dựng mới chung cư cũ tại địa điểm số 350 đường Hoàng Văn Thụ, phường 4, quận Tân Bình</t>
  </si>
  <si>
    <t>Công ty CP Đức Khải, Tân Bình</t>
  </si>
  <si>
    <t>Văn bản số 2969/UBND-ĐTMT ngày 25/6/2020</t>
  </si>
  <si>
    <t xml:space="preserve">Quyết định số 1106/QĐ-UBND ngày 23/6/2020 của UBND quận Tân Bình và được bổ sung tại Quyết định số 460/QĐ-UBND ngày 06/12/2017
</t>
  </si>
  <si>
    <t xml:space="preserve">II/2023 </t>
  </si>
  <si>
    <t>đang làm thủ tục giao đất</t>
  </si>
  <si>
    <t>Quyết định số 408/QĐ-UBND ngày 25/01/2011; 2665/QĐ-UBND ngày 30/5/2011; 4563/QĐ-UBND ngày 14/9/2015; 3750/QĐ-UBND ngày 18/7/2017; 243/QĐ-UBND ngày 18/01/2018.</t>
  </si>
  <si>
    <t>Giấy chứng nhận quyền sử dụng đất số DA568598 (số vào sổ cấp GCN: CT16568</t>
  </si>
  <si>
    <r>
      <t xml:space="preserve">
PHỤ LỤC 1: DANH MỤC DỰ ÁN NHÀ Ở XÃ HỘI, NHÀ Ở CÔNG NHÂN CÓ NHU CẦU VAY VỐN
</t>
    </r>
    <r>
      <rPr>
        <i/>
        <sz val="14"/>
        <rFont val="Times New Roman"/>
        <family val="1"/>
      </rPr>
      <t>(Gửi kèm theo văn bản số 3311/BXD-QLN ngày 17/8/2022)</t>
    </r>
  </si>
  <si>
    <r>
      <t xml:space="preserve">PHỤ LỤC 2: DANH MỤC DỰ ÁN CẢI TẠO CHUNG CƯ CŨ CÓ NHU CẦU VAY VỐN 
</t>
    </r>
    <r>
      <rPr>
        <i/>
        <sz val="14"/>
        <color theme="1"/>
        <rFont val="Times New Roman"/>
        <family val="1"/>
      </rPr>
      <t>(Gửi kèm theo văn bản số 3311/BXD-QLN ngày 17/8/2022)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</si>
</sst>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#,##0;[Red]#,##0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.vntime"/>
      <family val="2"/>
    </font>
    <font>
      <i/>
      <sz val="11"/>
      <name val="Times New Roman"/>
      <family val="1"/>
    </font>
    <font>
      <i/>
      <sz val="10"/>
      <name val=".vntime"/>
      <family val="2"/>
    </font>
    <font>
      <b/>
      <sz val="12"/>
      <name val=".VnTime"/>
      <family val="2"/>
    </font>
    <font>
      <sz val="11"/>
      <name val="Times New Roman"/>
      <family val="1"/>
    </font>
    <font>
      <b/>
      <sz val="18"/>
      <name val=".VnTime"/>
      <family val="2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i/>
      <sz val="11"/>
      <name val=".vntime"/>
      <family val="2"/>
    </font>
    <font>
      <sz val="11"/>
      <name val=".vntime"/>
      <family val="2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7" fillId="0" borderId="0" xfId="0" applyFont="1" applyFill="1"/>
    <xf numFmtId="49" fontId="8" fillId="0" borderId="2" xfId="2" applyNumberFormat="1" applyFont="1" applyFill="1" applyBorder="1" applyAlignment="1">
      <alignment horizontal="center" vertical="center" wrapText="1"/>
    </xf>
    <xf numFmtId="164" fontId="8" fillId="0" borderId="2" xfId="1" quotePrefix="1" applyNumberFormat="1" applyFont="1" applyFill="1" applyBorder="1" applyAlignment="1">
      <alignment horizontal="center" vertical="center" wrapText="1"/>
    </xf>
    <xf numFmtId="165" fontId="8" fillId="0" borderId="2" xfId="2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164" fontId="7" fillId="0" borderId="0" xfId="1" applyNumberFormat="1" applyFont="1" applyFill="1"/>
    <xf numFmtId="2" fontId="7" fillId="0" borderId="0" xfId="1" applyNumberFormat="1" applyFont="1" applyFill="1"/>
    <xf numFmtId="165" fontId="7" fillId="0" borderId="0" xfId="1" applyNumberFormat="1" applyFont="1" applyFill="1"/>
    <xf numFmtId="164" fontId="10" fillId="0" borderId="0" xfId="1" applyNumberFormat="1" applyFont="1" applyFill="1"/>
    <xf numFmtId="164" fontId="12" fillId="0" borderId="0" xfId="1" applyNumberFormat="1" applyFont="1" applyFill="1"/>
    <xf numFmtId="2" fontId="10" fillId="0" borderId="0" xfId="1" applyNumberFormat="1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/>
    <xf numFmtId="164" fontId="6" fillId="0" borderId="0" xfId="1" applyNumberFormat="1" applyFont="1" applyFill="1"/>
    <xf numFmtId="164" fontId="9" fillId="0" borderId="0" xfId="1" applyNumberFormat="1" applyFont="1" applyFill="1"/>
    <xf numFmtId="2" fontId="9" fillId="0" borderId="0" xfId="1" applyNumberFormat="1" applyFont="1" applyFill="1"/>
    <xf numFmtId="49" fontId="8" fillId="0" borderId="2" xfId="4" applyNumberFormat="1" applyFont="1" applyBorder="1" applyAlignment="1">
      <alignment horizontal="center" vertical="center" wrapText="1"/>
    </xf>
    <xf numFmtId="166" fontId="8" fillId="0" borderId="2" xfId="4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166" fontId="3" fillId="0" borderId="2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Fill="1" applyAlignment="1">
      <alignment horizontal="right"/>
    </xf>
    <xf numFmtId="0" fontId="8" fillId="0" borderId="0" xfId="0" applyFont="1" applyFill="1"/>
    <xf numFmtId="164" fontId="8" fillId="0" borderId="0" xfId="1" applyNumberFormat="1" applyFont="1" applyFill="1"/>
    <xf numFmtId="164" fontId="16" fillId="0" borderId="0" xfId="1" applyNumberFormat="1" applyFont="1" applyFill="1"/>
    <xf numFmtId="2" fontId="16" fillId="0" borderId="0" xfId="1" applyNumberFormat="1" applyFont="1" applyFill="1"/>
    <xf numFmtId="165" fontId="17" fillId="0" borderId="0" xfId="1" applyNumberFormat="1" applyFont="1" applyFill="1"/>
    <xf numFmtId="166" fontId="3" fillId="0" borderId="0" xfId="0" applyNumberFormat="1" applyFont="1"/>
    <xf numFmtId="0" fontId="3" fillId="0" borderId="0" xfId="0" applyFont="1" applyAlignment="1">
      <alignment horizontal="left" vertical="center"/>
    </xf>
    <xf numFmtId="49" fontId="8" fillId="0" borderId="2" xfId="4" applyNumberFormat="1" applyFont="1" applyBorder="1" applyAlignment="1">
      <alignment vertical="center" wrapText="1"/>
    </xf>
    <xf numFmtId="0" fontId="3" fillId="0" borderId="0" xfId="0" applyFont="1" applyAlignment="1"/>
    <xf numFmtId="3" fontId="18" fillId="0" borderId="2" xfId="2" applyNumberFormat="1" applyFont="1" applyFill="1" applyBorder="1" applyAlignment="1">
      <alignment horizontal="center" vertical="center" wrapText="1"/>
    </xf>
    <xf numFmtId="164" fontId="18" fillId="0" borderId="2" xfId="1" applyNumberFormat="1" applyFont="1" applyFill="1" applyBorder="1" applyAlignment="1">
      <alignment horizontal="center" vertical="center" wrapText="1"/>
    </xf>
    <xf numFmtId="2" fontId="18" fillId="0" borderId="2" xfId="2" applyNumberFormat="1" applyFont="1" applyFill="1" applyBorder="1" applyAlignment="1">
      <alignment horizontal="center" vertical="center" wrapText="1"/>
    </xf>
    <xf numFmtId="165" fontId="18" fillId="0" borderId="2" xfId="2" applyNumberFormat="1" applyFont="1" applyFill="1" applyBorder="1" applyAlignment="1">
      <alignment horizontal="center" vertical="center" wrapText="1"/>
    </xf>
    <xf numFmtId="1" fontId="18" fillId="0" borderId="2" xfId="2" applyNumberFormat="1" applyFont="1" applyFill="1" applyBorder="1" applyAlignment="1">
      <alignment horizontal="center" vertical="center" wrapText="1"/>
    </xf>
    <xf numFmtId="1" fontId="18" fillId="0" borderId="2" xfId="2" applyNumberFormat="1" applyFont="1" applyFill="1" applyBorder="1" applyAlignment="1">
      <alignment horizontal="left" vertical="center" wrapText="1"/>
    </xf>
    <xf numFmtId="2" fontId="18" fillId="0" borderId="2" xfId="1" applyNumberFormat="1" applyFont="1" applyFill="1" applyBorder="1" applyAlignment="1">
      <alignment horizontal="center" vertical="center" wrapText="1"/>
    </xf>
    <xf numFmtId="1" fontId="18" fillId="0" borderId="1" xfId="2" applyNumberFormat="1" applyFont="1" applyFill="1" applyBorder="1" applyAlignment="1">
      <alignment horizontal="center" vertical="center"/>
    </xf>
    <xf numFmtId="1" fontId="18" fillId="0" borderId="1" xfId="2" applyNumberFormat="1" applyFont="1" applyFill="1" applyBorder="1" applyAlignment="1">
      <alignment horizontal="center" vertical="center" wrapText="1"/>
    </xf>
    <xf numFmtId="1" fontId="18" fillId="0" borderId="1" xfId="2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horizontal="center" vertical="center" wrapText="1"/>
    </xf>
    <xf numFmtId="164" fontId="18" fillId="0" borderId="1" xfId="1" applyNumberFormat="1" applyFont="1" applyFill="1" applyBorder="1" applyAlignment="1">
      <alignment horizontal="center" vertical="center"/>
    </xf>
    <xf numFmtId="2" fontId="18" fillId="0" borderId="1" xfId="2" applyNumberFormat="1" applyFont="1" applyFill="1" applyBorder="1" applyAlignment="1">
      <alignment horizontal="center" vertical="center"/>
    </xf>
    <xf numFmtId="165" fontId="18" fillId="0" borderId="1" xfId="2" applyNumberFormat="1" applyFont="1" applyFill="1" applyBorder="1" applyAlignment="1">
      <alignment horizontal="center" vertical="center"/>
    </xf>
    <xf numFmtId="2" fontId="18" fillId="0" borderId="1" xfId="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1" fillId="0" borderId="2" xfId="2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6" fontId="2" fillId="0" borderId="2" xfId="0" applyNumberFormat="1" applyFont="1" applyBorder="1" applyAlignment="1">
      <alignment horizontal="center" vertical="center" wrapText="1"/>
    </xf>
    <xf numFmtId="1" fontId="18" fillId="0" borderId="1" xfId="2" applyNumberFormat="1" applyFont="1" applyFill="1" applyBorder="1" applyAlignment="1">
      <alignment horizontal="left" vertical="center" wrapText="1"/>
    </xf>
    <xf numFmtId="2" fontId="18" fillId="0" borderId="1" xfId="1" applyNumberFormat="1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>
      <alignment horizontal="left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167" fontId="11" fillId="0" borderId="1" xfId="2" applyNumberFormat="1" applyFont="1" applyFill="1" applyBorder="1" applyAlignment="1">
      <alignment horizontal="center" vertical="center" wrapText="1"/>
    </xf>
    <xf numFmtId="1" fontId="11" fillId="0" borderId="2" xfId="2" applyNumberFormat="1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>
      <alignment horizontal="center" vertical="center" wrapText="1"/>
    </xf>
    <xf numFmtId="2" fontId="11" fillId="0" borderId="2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19" fillId="0" borderId="0" xfId="0" applyFont="1"/>
    <xf numFmtId="1" fontId="11" fillId="0" borderId="2" xfId="0" applyNumberFormat="1" applyFont="1" applyFill="1" applyBorder="1" applyAlignment="1">
      <alignment horizontal="center" vertical="center" wrapText="1"/>
    </xf>
    <xf numFmtId="43" fontId="18" fillId="0" borderId="1" xfId="1" applyNumberFormat="1" applyFont="1" applyFill="1" applyBorder="1" applyAlignment="1">
      <alignment horizontal="center" vertical="center" wrapText="1"/>
    </xf>
    <xf numFmtId="49" fontId="8" fillId="0" borderId="0" xfId="4" applyNumberFormat="1" applyFont="1" applyBorder="1" applyAlignment="1">
      <alignment horizontal="center" vertical="center" wrapText="1"/>
    </xf>
    <xf numFmtId="0" fontId="19" fillId="0" borderId="2" xfId="0" applyFont="1" applyBorder="1"/>
    <xf numFmtId="0" fontId="0" fillId="0" borderId="2" xfId="0" applyBorder="1"/>
    <xf numFmtId="9" fontId="11" fillId="0" borderId="2" xfId="5" applyFont="1" applyFill="1" applyBorder="1" applyAlignment="1">
      <alignment horizontal="center" vertical="center" wrapText="1"/>
    </xf>
    <xf numFmtId="165" fontId="11" fillId="0" borderId="2" xfId="1" applyNumberFormat="1" applyFont="1" applyFill="1" applyBorder="1" applyAlignment="1">
      <alignment horizontal="center" vertical="center" wrapText="1"/>
    </xf>
    <xf numFmtId="2" fontId="11" fillId="0" borderId="2" xfId="2" applyNumberFormat="1" applyFont="1" applyFill="1" applyBorder="1" applyAlignment="1">
      <alignment horizontal="center" vertical="center" wrapText="1"/>
    </xf>
    <xf numFmtId="1" fontId="11" fillId="0" borderId="2" xfId="1" applyNumberFormat="1" applyFont="1" applyFill="1" applyBorder="1" applyAlignment="1">
      <alignment horizontal="center" vertical="center" wrapText="1"/>
    </xf>
    <xf numFmtId="167" fontId="11" fillId="0" borderId="2" xfId="2" applyNumberFormat="1" applyFont="1" applyFill="1" applyBorder="1" applyAlignment="1">
      <alignment horizontal="center" vertical="center" wrapText="1"/>
    </xf>
    <xf numFmtId="2" fontId="20" fillId="0" borderId="2" xfId="2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19" fillId="0" borderId="0" xfId="0" applyNumberFormat="1" applyFont="1"/>
    <xf numFmtId="1" fontId="5" fillId="0" borderId="0" xfId="2" applyNumberFormat="1" applyFont="1" applyFill="1" applyAlignment="1">
      <alignment horizontal="center" vertical="center" wrapText="1"/>
    </xf>
    <xf numFmtId="3" fontId="18" fillId="0" borderId="2" xfId="2" applyNumberFormat="1" applyFont="1" applyFill="1" applyBorder="1" applyAlignment="1">
      <alignment horizontal="center" vertical="center" wrapText="1"/>
    </xf>
    <xf numFmtId="2" fontId="18" fillId="0" borderId="2" xfId="2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6" fontId="2" fillId="0" borderId="2" xfId="0" applyNumberFormat="1" applyFont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2" xfId="3"/>
    <cellStyle name="Normal 3 4" xfId="4"/>
    <cellStyle name="Normal_Bieu mau (CV )" xfId="2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view="pageBreakPreview" zoomScaleNormal="85" zoomScaleSheetLayoutView="100" workbookViewId="0">
      <pane ySplit="1" topLeftCell="A2" activePane="bottomLeft" state="frozen"/>
      <selection pane="bottomLeft" sqref="A1:M1"/>
    </sheetView>
  </sheetViews>
  <sheetFormatPr defaultRowHeight="15" x14ac:dyDescent="0.25"/>
  <cols>
    <col min="1" max="1" width="6.28515625" customWidth="1"/>
    <col min="2" max="2" width="19.28515625" customWidth="1"/>
    <col min="3" max="3" width="11.140625" customWidth="1"/>
    <col min="4" max="4" width="14.5703125" customWidth="1"/>
    <col min="5" max="5" width="12" customWidth="1"/>
    <col min="6" max="6" width="11.5703125" customWidth="1"/>
    <col min="7" max="7" width="12.7109375" customWidth="1"/>
    <col min="8" max="8" width="8" customWidth="1"/>
    <col min="9" max="9" width="10.5703125" customWidth="1"/>
    <col min="10" max="11" width="9.42578125" customWidth="1"/>
    <col min="12" max="12" width="12" customWidth="1"/>
    <col min="13" max="13" width="13.28515625" customWidth="1"/>
  </cols>
  <sheetData>
    <row r="1" spans="1:15" ht="59.25" customHeight="1" x14ac:dyDescent="0.25">
      <c r="A1" s="84" t="s">
        <v>122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5" ht="30" customHeight="1" x14ac:dyDescent="0.25">
      <c r="A2" s="85" t="s">
        <v>0</v>
      </c>
      <c r="B2" s="85" t="s">
        <v>2</v>
      </c>
      <c r="C2" s="85" t="s">
        <v>3</v>
      </c>
      <c r="D2" s="85" t="s">
        <v>4</v>
      </c>
      <c r="E2" s="85"/>
      <c r="F2" s="85"/>
      <c r="G2" s="85"/>
      <c r="H2" s="85" t="s">
        <v>5</v>
      </c>
      <c r="I2" s="85"/>
      <c r="J2" s="85" t="s">
        <v>6</v>
      </c>
      <c r="K2" s="85"/>
      <c r="L2" s="86" t="s">
        <v>7</v>
      </c>
      <c r="M2" s="85" t="s">
        <v>45</v>
      </c>
    </row>
    <row r="3" spans="1:15" ht="129" customHeight="1" x14ac:dyDescent="0.25">
      <c r="A3" s="85"/>
      <c r="B3" s="85"/>
      <c r="C3" s="85"/>
      <c r="D3" s="38" t="s">
        <v>8</v>
      </c>
      <c r="E3" s="39" t="s">
        <v>9</v>
      </c>
      <c r="F3" s="39" t="s">
        <v>10</v>
      </c>
      <c r="G3" s="39" t="s">
        <v>11</v>
      </c>
      <c r="H3" s="40" t="s">
        <v>12</v>
      </c>
      <c r="I3" s="41" t="s">
        <v>13</v>
      </c>
      <c r="J3" s="38" t="s">
        <v>14</v>
      </c>
      <c r="K3" s="38" t="s">
        <v>15</v>
      </c>
      <c r="L3" s="86"/>
      <c r="M3" s="85"/>
    </row>
    <row r="4" spans="1:15" x14ac:dyDescent="0.25">
      <c r="A4" s="3" t="s">
        <v>16</v>
      </c>
      <c r="B4" s="3" t="s">
        <v>17</v>
      </c>
      <c r="C4" s="3" t="s">
        <v>18</v>
      </c>
      <c r="D4" s="3" t="s">
        <v>19</v>
      </c>
      <c r="E4" s="4" t="s">
        <v>21</v>
      </c>
      <c r="F4" s="4" t="s">
        <v>20</v>
      </c>
      <c r="G4" s="4" t="s">
        <v>22</v>
      </c>
      <c r="H4" s="4" t="s">
        <v>23</v>
      </c>
      <c r="I4" s="5" t="s">
        <v>24</v>
      </c>
      <c r="J4" s="3" t="s">
        <v>25</v>
      </c>
      <c r="K4" s="3" t="s">
        <v>26</v>
      </c>
      <c r="L4" s="3" t="s">
        <v>27</v>
      </c>
      <c r="M4" s="3" t="s">
        <v>28</v>
      </c>
    </row>
    <row r="5" spans="1:15" s="70" customFormat="1" x14ac:dyDescent="0.25">
      <c r="A5" s="42"/>
      <c r="B5" s="43" t="s">
        <v>29</v>
      </c>
      <c r="C5" s="42"/>
      <c r="D5" s="42"/>
      <c r="E5" s="39"/>
      <c r="F5" s="39"/>
      <c r="G5" s="39"/>
      <c r="H5" s="48">
        <f>SUM(H7:H14)</f>
        <v>6345</v>
      </c>
      <c r="I5" s="48">
        <f>SUM(I7:I14)</f>
        <v>6419.7</v>
      </c>
      <c r="J5" s="39"/>
      <c r="K5" s="39"/>
      <c r="L5" s="72">
        <f>SUM(L7:L14)</f>
        <v>2278.4700000000003</v>
      </c>
      <c r="M5" s="44"/>
      <c r="O5" s="83">
        <f>L5+'CTCCC (4.8.2022)'!N6</f>
        <v>4345.17</v>
      </c>
    </row>
    <row r="6" spans="1:15" x14ac:dyDescent="0.25">
      <c r="A6" s="46" t="s">
        <v>30</v>
      </c>
      <c r="B6" s="60" t="s">
        <v>80</v>
      </c>
      <c r="C6" s="46"/>
      <c r="D6" s="46"/>
      <c r="E6" s="48"/>
      <c r="F6" s="48"/>
      <c r="G6" s="48"/>
      <c r="H6" s="46"/>
      <c r="I6" s="46"/>
      <c r="J6" s="48"/>
      <c r="K6" s="48"/>
      <c r="L6" s="46"/>
      <c r="M6" s="61"/>
    </row>
    <row r="7" spans="1:15" ht="276" customHeight="1" x14ac:dyDescent="0.25">
      <c r="A7" s="56">
        <v>1</v>
      </c>
      <c r="B7" s="66" t="s">
        <v>81</v>
      </c>
      <c r="C7" s="56" t="s">
        <v>82</v>
      </c>
      <c r="D7" s="56" t="s">
        <v>83</v>
      </c>
      <c r="E7" s="56" t="s">
        <v>83</v>
      </c>
      <c r="F7" s="67" t="s">
        <v>120</v>
      </c>
      <c r="G7" s="67" t="s">
        <v>84</v>
      </c>
      <c r="H7" s="56">
        <v>558</v>
      </c>
      <c r="I7" s="80">
        <v>522.1</v>
      </c>
      <c r="J7" s="67" t="s">
        <v>85</v>
      </c>
      <c r="K7" s="67" t="s">
        <v>86</v>
      </c>
      <c r="L7" s="78">
        <v>365.47</v>
      </c>
      <c r="M7" s="44" t="s">
        <v>94</v>
      </c>
    </row>
    <row r="8" spans="1:15" ht="113.25" customHeight="1" x14ac:dyDescent="0.25">
      <c r="A8" s="62">
        <v>2</v>
      </c>
      <c r="B8" s="63" t="s">
        <v>87</v>
      </c>
      <c r="C8" s="62" t="s">
        <v>88</v>
      </c>
      <c r="D8" s="62" t="s">
        <v>89</v>
      </c>
      <c r="E8" s="62" t="s">
        <v>90</v>
      </c>
      <c r="F8" s="64" t="s">
        <v>91</v>
      </c>
      <c r="G8" s="64" t="s">
        <v>92</v>
      </c>
      <c r="H8" s="64">
        <v>1245</v>
      </c>
      <c r="I8" s="64">
        <v>1561</v>
      </c>
      <c r="J8" s="62">
        <v>2017</v>
      </c>
      <c r="K8" s="64" t="s">
        <v>93</v>
      </c>
      <c r="L8" s="62">
        <v>570</v>
      </c>
      <c r="M8" s="61" t="s">
        <v>94</v>
      </c>
    </row>
    <row r="9" spans="1:15" ht="105" x14ac:dyDescent="0.25">
      <c r="A9" s="62">
        <v>3</v>
      </c>
      <c r="B9" s="63" t="s">
        <v>101</v>
      </c>
      <c r="C9" s="62" t="s">
        <v>95</v>
      </c>
      <c r="D9" s="62" t="s">
        <v>96</v>
      </c>
      <c r="E9" s="62" t="s">
        <v>97</v>
      </c>
      <c r="F9" s="64" t="s">
        <v>98</v>
      </c>
      <c r="G9" s="64" t="s">
        <v>99</v>
      </c>
      <c r="H9" s="64">
        <v>1040</v>
      </c>
      <c r="I9" s="65">
        <v>1119.5999999999999</v>
      </c>
      <c r="J9" s="64" t="s">
        <v>85</v>
      </c>
      <c r="K9" s="64" t="s">
        <v>100</v>
      </c>
      <c r="L9" s="62">
        <v>700</v>
      </c>
      <c r="M9" s="61" t="s">
        <v>94</v>
      </c>
    </row>
    <row r="10" spans="1:15" x14ac:dyDescent="0.25">
      <c r="A10" s="45" t="s">
        <v>31</v>
      </c>
      <c r="B10" s="46" t="s">
        <v>1</v>
      </c>
      <c r="C10" s="47"/>
      <c r="D10" s="46"/>
      <c r="E10" s="48"/>
      <c r="F10" s="48"/>
      <c r="G10" s="49"/>
      <c r="H10" s="50"/>
      <c r="I10" s="51"/>
      <c r="J10" s="45"/>
      <c r="K10" s="45"/>
      <c r="L10" s="52"/>
      <c r="M10" s="52"/>
    </row>
    <row r="11" spans="1:15" ht="107.25" customHeight="1" x14ac:dyDescent="0.25">
      <c r="A11" s="53">
        <v>4</v>
      </c>
      <c r="B11" s="54" t="s">
        <v>32</v>
      </c>
      <c r="C11" s="54" t="s">
        <v>33</v>
      </c>
      <c r="D11" s="53" t="s">
        <v>102</v>
      </c>
      <c r="E11" s="53" t="s">
        <v>34</v>
      </c>
      <c r="F11" s="53" t="s">
        <v>35</v>
      </c>
      <c r="G11" s="53" t="s">
        <v>36</v>
      </c>
      <c r="H11" s="6">
        <v>854</v>
      </c>
      <c r="I11" s="53">
        <v>769</v>
      </c>
      <c r="J11" s="53">
        <v>2021</v>
      </c>
      <c r="K11" s="53">
        <v>2024</v>
      </c>
      <c r="L11" s="55">
        <v>154</v>
      </c>
      <c r="M11" s="40" t="s">
        <v>46</v>
      </c>
    </row>
    <row r="12" spans="1:15" ht="120.75" customHeight="1" x14ac:dyDescent="0.25">
      <c r="A12" s="53">
        <v>5</v>
      </c>
      <c r="B12" s="54" t="s">
        <v>37</v>
      </c>
      <c r="C12" s="54" t="s">
        <v>38</v>
      </c>
      <c r="D12" s="53" t="s">
        <v>49</v>
      </c>
      <c r="E12" s="53" t="s">
        <v>39</v>
      </c>
      <c r="F12" s="53" t="s">
        <v>40</v>
      </c>
      <c r="G12" s="53" t="s">
        <v>41</v>
      </c>
      <c r="H12" s="64">
        <v>1380</v>
      </c>
      <c r="I12" s="64">
        <v>1402</v>
      </c>
      <c r="J12" s="53">
        <v>2020</v>
      </c>
      <c r="K12" s="53">
        <v>2023</v>
      </c>
      <c r="L12" s="55">
        <v>280</v>
      </c>
      <c r="M12" s="40" t="s">
        <v>46</v>
      </c>
    </row>
    <row r="13" spans="1:15" ht="110.25" customHeight="1" x14ac:dyDescent="0.25">
      <c r="A13" s="53">
        <v>6</v>
      </c>
      <c r="B13" s="54" t="s">
        <v>54</v>
      </c>
      <c r="C13" s="54" t="s">
        <v>47</v>
      </c>
      <c r="D13" s="53" t="s">
        <v>48</v>
      </c>
      <c r="E13" s="53" t="s">
        <v>50</v>
      </c>
      <c r="F13" s="53" t="s">
        <v>51</v>
      </c>
      <c r="G13" s="53" t="s">
        <v>52</v>
      </c>
      <c r="H13" s="6">
        <v>926</v>
      </c>
      <c r="I13" s="53">
        <v>682</v>
      </c>
      <c r="J13" s="53">
        <v>2020</v>
      </c>
      <c r="K13" s="53">
        <v>2023</v>
      </c>
      <c r="L13" s="55">
        <v>136</v>
      </c>
      <c r="M13" s="40" t="s">
        <v>46</v>
      </c>
    </row>
    <row r="14" spans="1:15" ht="134.25" customHeight="1" x14ac:dyDescent="0.25">
      <c r="A14" s="53">
        <v>7</v>
      </c>
      <c r="B14" s="54" t="s">
        <v>53</v>
      </c>
      <c r="C14" s="54" t="s">
        <v>55</v>
      </c>
      <c r="D14" s="53" t="s">
        <v>56</v>
      </c>
      <c r="E14" s="53" t="s">
        <v>56</v>
      </c>
      <c r="F14" s="53" t="s">
        <v>121</v>
      </c>
      <c r="G14" s="53" t="s">
        <v>57</v>
      </c>
      <c r="H14" s="6">
        <v>342</v>
      </c>
      <c r="I14" s="53">
        <v>364</v>
      </c>
      <c r="J14" s="53">
        <v>2021</v>
      </c>
      <c r="K14" s="53">
        <v>2024</v>
      </c>
      <c r="L14" s="71">
        <v>73</v>
      </c>
      <c r="M14" s="40" t="s">
        <v>46</v>
      </c>
    </row>
    <row r="15" spans="1:15" ht="23.25" x14ac:dyDescent="0.35">
      <c r="A15" s="2"/>
      <c r="B15" s="2" t="s">
        <v>42</v>
      </c>
      <c r="C15" s="2"/>
      <c r="D15" s="2"/>
      <c r="E15" s="7"/>
      <c r="F15" s="7"/>
      <c r="G15" s="7"/>
      <c r="H15" s="8"/>
      <c r="I15" s="9"/>
      <c r="J15" s="10"/>
      <c r="K15" s="11"/>
      <c r="L15" s="12"/>
      <c r="M15" s="12"/>
    </row>
    <row r="16" spans="1:15" ht="23.25" x14ac:dyDescent="0.35">
      <c r="A16" s="2"/>
      <c r="B16" s="13" t="s">
        <v>43</v>
      </c>
      <c r="C16" s="14" t="s">
        <v>44</v>
      </c>
      <c r="D16" s="14"/>
      <c r="E16" s="15"/>
      <c r="F16" s="15"/>
      <c r="G16" s="16"/>
      <c r="H16" s="17"/>
      <c r="I16" s="9"/>
      <c r="J16" s="10"/>
      <c r="K16" s="11"/>
      <c r="L16" s="12"/>
      <c r="M16" s="12"/>
    </row>
    <row r="17" spans="1:13" ht="23.25" x14ac:dyDescent="0.35">
      <c r="A17" s="2"/>
      <c r="B17" s="2"/>
      <c r="C17" s="2"/>
      <c r="D17" s="2"/>
      <c r="E17" s="7"/>
      <c r="F17" s="7"/>
      <c r="G17" s="7"/>
      <c r="H17" s="8"/>
      <c r="I17" s="9"/>
      <c r="J17" s="10"/>
      <c r="K17" s="11"/>
      <c r="L17" s="12"/>
      <c r="M17" s="12"/>
    </row>
  </sheetData>
  <mergeCells count="9">
    <mergeCell ref="A1:M1"/>
    <mergeCell ref="A2:A3"/>
    <mergeCell ref="B2:B3"/>
    <mergeCell ref="C2:C3"/>
    <mergeCell ref="D2:G2"/>
    <mergeCell ref="H2:I2"/>
    <mergeCell ref="J2:K2"/>
    <mergeCell ref="L2:L3"/>
    <mergeCell ref="M2:M3"/>
  </mergeCells>
  <pageMargins left="0" right="0" top="0.5" bottom="0.25" header="0.05" footer="0.05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view="pageBreakPreview" zoomScale="110" zoomScaleNormal="100" zoomScaleSheetLayoutView="110" workbookViewId="0">
      <pane ySplit="2" topLeftCell="A3" activePane="bottomLeft" state="frozen"/>
      <selection pane="bottomLeft" sqref="A1:O2"/>
    </sheetView>
  </sheetViews>
  <sheetFormatPr defaultColWidth="9.140625" defaultRowHeight="15" x14ac:dyDescent="0.25"/>
  <cols>
    <col min="1" max="1" width="5.28515625" style="37" customWidth="1"/>
    <col min="2" max="2" width="17.42578125" style="1" customWidth="1"/>
    <col min="3" max="3" width="10.28515625" style="1" customWidth="1"/>
    <col min="4" max="4" width="10.5703125" style="1" customWidth="1"/>
    <col min="5" max="5" width="10.28515625" style="1" customWidth="1"/>
    <col min="6" max="6" width="11.28515625" style="1" customWidth="1"/>
    <col min="7" max="8" width="8.28515625" style="34" customWidth="1"/>
    <col min="9" max="9" width="9.7109375" style="34" customWidth="1"/>
    <col min="10" max="10" width="9.28515625" style="34" customWidth="1"/>
    <col min="11" max="11" width="9.42578125" style="34" customWidth="1"/>
    <col min="12" max="12" width="10.5703125" style="1" customWidth="1"/>
    <col min="13" max="13" width="10" style="1" customWidth="1"/>
    <col min="14" max="14" width="8.140625" style="1" customWidth="1"/>
    <col min="15" max="15" width="14.7109375" style="1" customWidth="1"/>
    <col min="16" max="16384" width="9.140625" style="1"/>
  </cols>
  <sheetData>
    <row r="1" spans="1:16" x14ac:dyDescent="0.25">
      <c r="A1" s="88" t="s">
        <v>123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6" ht="20.25" customHeigh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6" ht="28.5" customHeight="1" x14ac:dyDescent="0.25">
      <c r="A3" s="89" t="s">
        <v>0</v>
      </c>
      <c r="B3" s="87" t="s">
        <v>58</v>
      </c>
      <c r="C3" s="87" t="s">
        <v>3</v>
      </c>
      <c r="D3" s="87" t="s">
        <v>59</v>
      </c>
      <c r="E3" s="87"/>
      <c r="F3" s="87"/>
      <c r="G3" s="90" t="s">
        <v>60</v>
      </c>
      <c r="H3" s="90"/>
      <c r="I3" s="90" t="s">
        <v>6</v>
      </c>
      <c r="J3" s="90"/>
      <c r="K3" s="87" t="s">
        <v>61</v>
      </c>
      <c r="L3" s="87"/>
      <c r="M3" s="87"/>
      <c r="N3" s="87" t="s">
        <v>62</v>
      </c>
      <c r="O3" s="87" t="s">
        <v>63</v>
      </c>
    </row>
    <row r="4" spans="1:16" ht="99.75" x14ac:dyDescent="0.25">
      <c r="A4" s="89"/>
      <c r="B4" s="87"/>
      <c r="C4" s="87"/>
      <c r="D4" s="57" t="s">
        <v>8</v>
      </c>
      <c r="E4" s="57" t="s">
        <v>64</v>
      </c>
      <c r="F4" s="57" t="s">
        <v>65</v>
      </c>
      <c r="G4" s="59" t="s">
        <v>66</v>
      </c>
      <c r="H4" s="59" t="s">
        <v>67</v>
      </c>
      <c r="I4" s="59" t="s">
        <v>68</v>
      </c>
      <c r="J4" s="59" t="s">
        <v>69</v>
      </c>
      <c r="K4" s="59" t="s">
        <v>67</v>
      </c>
      <c r="L4" s="57" t="s">
        <v>70</v>
      </c>
      <c r="M4" s="57" t="s">
        <v>71</v>
      </c>
      <c r="N4" s="87"/>
      <c r="O4" s="87"/>
    </row>
    <row r="5" spans="1:16" ht="17.25" customHeight="1" x14ac:dyDescent="0.25">
      <c r="A5" s="36" t="s">
        <v>16</v>
      </c>
      <c r="B5" s="18" t="s">
        <v>17</v>
      </c>
      <c r="C5" s="18" t="s">
        <v>18</v>
      </c>
      <c r="D5" s="18" t="s">
        <v>19</v>
      </c>
      <c r="E5" s="18" t="s">
        <v>21</v>
      </c>
      <c r="F5" s="18" t="s">
        <v>20</v>
      </c>
      <c r="G5" s="19" t="s">
        <v>22</v>
      </c>
      <c r="H5" s="19" t="s">
        <v>23</v>
      </c>
      <c r="I5" s="19" t="s">
        <v>24</v>
      </c>
      <c r="J5" s="19" t="s">
        <v>25</v>
      </c>
      <c r="K5" s="19" t="s">
        <v>26</v>
      </c>
      <c r="L5" s="18" t="s">
        <v>27</v>
      </c>
      <c r="M5" s="18" t="s">
        <v>28</v>
      </c>
      <c r="N5" s="18" t="s">
        <v>72</v>
      </c>
      <c r="O5" s="18" t="s">
        <v>73</v>
      </c>
      <c r="P5" s="73"/>
    </row>
    <row r="6" spans="1:16" s="70" customFormat="1" ht="17.25" customHeight="1" x14ac:dyDescent="0.25">
      <c r="A6" s="42"/>
      <c r="B6" s="42" t="s">
        <v>103</v>
      </c>
      <c r="C6" s="42"/>
      <c r="D6" s="39"/>
      <c r="E6" s="39"/>
      <c r="F6" s="39"/>
      <c r="G6" s="39">
        <f>SUM(G8:G12)</f>
        <v>14863.01</v>
      </c>
      <c r="H6" s="39">
        <f>SUM(H8:H12)</f>
        <v>429</v>
      </c>
      <c r="I6" s="39"/>
      <c r="J6" s="39"/>
      <c r="K6" s="39">
        <f>SUM(K8:K12)</f>
        <v>1559</v>
      </c>
      <c r="L6" s="39">
        <f t="shared" ref="L6:N6" si="0">SUM(L8:L12)</f>
        <v>174851.64299999998</v>
      </c>
      <c r="M6" s="39">
        <f t="shared" si="0"/>
        <v>3226.1959999999999</v>
      </c>
      <c r="N6" s="39">
        <f t="shared" si="0"/>
        <v>2066.6999999999998</v>
      </c>
      <c r="O6" s="74"/>
    </row>
    <row r="7" spans="1:16" customFormat="1" ht="17.25" customHeight="1" x14ac:dyDescent="0.25">
      <c r="A7" s="42" t="s">
        <v>30</v>
      </c>
      <c r="B7" s="43" t="s">
        <v>80</v>
      </c>
      <c r="C7" s="42"/>
      <c r="D7" s="39"/>
      <c r="E7" s="39"/>
      <c r="F7" s="39"/>
      <c r="G7" s="42"/>
      <c r="H7" s="42"/>
      <c r="I7" s="39"/>
      <c r="J7" s="39"/>
      <c r="K7" s="42"/>
      <c r="L7" s="44"/>
      <c r="M7" s="75"/>
      <c r="N7" s="75"/>
      <c r="O7" s="75"/>
    </row>
    <row r="8" spans="1:16" s="69" customFormat="1" ht="135" x14ac:dyDescent="0.25">
      <c r="A8" s="56">
        <v>1</v>
      </c>
      <c r="B8" s="56" t="s">
        <v>104</v>
      </c>
      <c r="C8" s="56" t="s">
        <v>105</v>
      </c>
      <c r="D8" s="67" t="s">
        <v>106</v>
      </c>
      <c r="E8" s="67" t="s">
        <v>107</v>
      </c>
      <c r="F8" s="67" t="s">
        <v>108</v>
      </c>
      <c r="G8" s="56">
        <v>1264.3</v>
      </c>
      <c r="H8" s="56">
        <v>81</v>
      </c>
      <c r="I8" s="67" t="s">
        <v>109</v>
      </c>
      <c r="J8" s="76">
        <v>0.6</v>
      </c>
      <c r="K8" s="56">
        <v>160</v>
      </c>
      <c r="L8" s="77">
        <v>12.643000000000001</v>
      </c>
      <c r="M8" s="56">
        <v>695.9</v>
      </c>
      <c r="N8" s="56">
        <v>556.70000000000005</v>
      </c>
      <c r="O8" s="68" t="s">
        <v>94</v>
      </c>
    </row>
    <row r="9" spans="1:16" s="69" customFormat="1" ht="94.5" customHeight="1" x14ac:dyDescent="0.25">
      <c r="A9" s="56">
        <v>2</v>
      </c>
      <c r="B9" s="56" t="s">
        <v>113</v>
      </c>
      <c r="C9" s="56" t="s">
        <v>110</v>
      </c>
      <c r="D9" s="67" t="s">
        <v>111</v>
      </c>
      <c r="E9" s="67"/>
      <c r="F9" s="67" t="s">
        <v>108</v>
      </c>
      <c r="G9" s="78">
        <v>1480.61</v>
      </c>
      <c r="H9" s="56">
        <v>97</v>
      </c>
      <c r="I9" s="67" t="s">
        <v>112</v>
      </c>
      <c r="J9" s="76">
        <v>0.1</v>
      </c>
      <c r="K9" s="56">
        <v>146</v>
      </c>
      <c r="L9" s="79">
        <v>20107</v>
      </c>
      <c r="M9" s="80">
        <v>700.39599999999996</v>
      </c>
      <c r="N9" s="56">
        <v>500</v>
      </c>
      <c r="O9" s="68" t="s">
        <v>94</v>
      </c>
    </row>
    <row r="10" spans="1:16" s="69" customFormat="1" ht="250.5" customHeight="1" x14ac:dyDescent="0.25">
      <c r="A10" s="56">
        <v>3</v>
      </c>
      <c r="B10" s="56" t="s">
        <v>114</v>
      </c>
      <c r="C10" s="56" t="s">
        <v>115</v>
      </c>
      <c r="D10" s="67" t="s">
        <v>116</v>
      </c>
      <c r="E10" s="67" t="s">
        <v>117</v>
      </c>
      <c r="F10" s="67" t="s">
        <v>108</v>
      </c>
      <c r="G10" s="80">
        <v>5047.1000000000004</v>
      </c>
      <c r="H10" s="56">
        <v>157</v>
      </c>
      <c r="I10" s="67" t="s">
        <v>118</v>
      </c>
      <c r="J10" s="76" t="s">
        <v>119</v>
      </c>
      <c r="K10" s="56">
        <v>500</v>
      </c>
      <c r="L10" s="79">
        <v>62500</v>
      </c>
      <c r="M10" s="56">
        <v>830</v>
      </c>
      <c r="N10" s="56">
        <v>610</v>
      </c>
      <c r="O10" s="68" t="s">
        <v>94</v>
      </c>
    </row>
    <row r="11" spans="1:16" customFormat="1" x14ac:dyDescent="0.25">
      <c r="A11" s="42" t="s">
        <v>31</v>
      </c>
      <c r="B11" s="43" t="s">
        <v>1</v>
      </c>
      <c r="C11" s="42"/>
      <c r="D11" s="39"/>
      <c r="E11" s="39"/>
      <c r="F11" s="39"/>
      <c r="G11" s="42"/>
      <c r="H11" s="42"/>
      <c r="I11" s="39"/>
      <c r="J11" s="39"/>
      <c r="K11" s="42"/>
      <c r="L11" s="44"/>
      <c r="M11" s="75"/>
      <c r="N11" s="75"/>
      <c r="O11" s="75"/>
    </row>
    <row r="12" spans="1:16" s="27" customFormat="1" ht="156.75" customHeight="1" x14ac:dyDescent="0.25">
      <c r="A12" s="82">
        <v>4</v>
      </c>
      <c r="B12" s="20" t="s">
        <v>74</v>
      </c>
      <c r="C12" s="21" t="s">
        <v>75</v>
      </c>
      <c r="D12" s="21" t="s">
        <v>76</v>
      </c>
      <c r="E12" s="21" t="s">
        <v>77</v>
      </c>
      <c r="F12" s="21" t="s">
        <v>78</v>
      </c>
      <c r="G12" s="22">
        <v>7071</v>
      </c>
      <c r="H12" s="22">
        <v>94</v>
      </c>
      <c r="I12" s="22">
        <v>2025</v>
      </c>
      <c r="J12" s="23" t="s">
        <v>79</v>
      </c>
      <c r="K12" s="24">
        <v>753</v>
      </c>
      <c r="L12" s="24">
        <v>92232</v>
      </c>
      <c r="M12" s="25">
        <v>999.9</v>
      </c>
      <c r="N12" s="26">
        <v>400</v>
      </c>
      <c r="O12" s="81" t="s">
        <v>46</v>
      </c>
    </row>
    <row r="14" spans="1:16" x14ac:dyDescent="0.25">
      <c r="B14" s="28" t="s">
        <v>43</v>
      </c>
      <c r="C14" s="29" t="s">
        <v>44</v>
      </c>
      <c r="D14" s="29"/>
      <c r="E14" s="30"/>
      <c r="F14" s="30"/>
      <c r="G14" s="30"/>
      <c r="H14" s="31"/>
      <c r="I14" s="32"/>
      <c r="J14" s="33"/>
    </row>
    <row r="17" spans="1:11" x14ac:dyDescent="0.25">
      <c r="A17" s="27"/>
      <c r="B17" s="27"/>
      <c r="C17" s="35"/>
      <c r="D17" s="27"/>
      <c r="E17" s="27"/>
      <c r="F17" s="27"/>
    </row>
    <row r="18" spans="1:11" x14ac:dyDescent="0.25">
      <c r="A18" s="27"/>
      <c r="B18" s="27"/>
      <c r="C18" s="35"/>
      <c r="D18" s="27"/>
      <c r="E18" s="27"/>
      <c r="F18" s="27"/>
    </row>
    <row r="19" spans="1:11" x14ac:dyDescent="0.25">
      <c r="A19" s="27"/>
      <c r="B19" s="27"/>
      <c r="C19" s="35"/>
      <c r="D19" s="27"/>
      <c r="E19" s="27"/>
      <c r="F19" s="27"/>
    </row>
    <row r="20" spans="1:11" x14ac:dyDescent="0.25">
      <c r="A20" s="27"/>
      <c r="B20" s="27"/>
      <c r="C20" s="35"/>
      <c r="D20" s="27"/>
      <c r="E20" s="27"/>
      <c r="F20" s="27"/>
    </row>
    <row r="21" spans="1:11" x14ac:dyDescent="0.25">
      <c r="A21" s="27"/>
      <c r="B21" s="58"/>
      <c r="C21" s="35"/>
      <c r="D21" s="27"/>
      <c r="E21" s="27"/>
      <c r="F21" s="27"/>
    </row>
    <row r="22" spans="1:11" x14ac:dyDescent="0.25">
      <c r="A22" s="27"/>
      <c r="B22" s="58"/>
      <c r="C22" s="35"/>
      <c r="D22" s="27"/>
      <c r="E22" s="27"/>
      <c r="F22" s="27"/>
    </row>
    <row r="23" spans="1:11" x14ac:dyDescent="0.25">
      <c r="A23" s="27"/>
      <c r="B23" s="27"/>
      <c r="C23" s="27"/>
      <c r="D23" s="27"/>
      <c r="E23" s="27"/>
      <c r="F23" s="27"/>
      <c r="G23" s="1"/>
      <c r="H23" s="1"/>
      <c r="I23" s="1"/>
      <c r="J23" s="1"/>
      <c r="K23" s="1"/>
    </row>
    <row r="24" spans="1:11" x14ac:dyDescent="0.25">
      <c r="A24" s="27"/>
      <c r="B24" s="27"/>
      <c r="C24" s="27"/>
      <c r="D24" s="27"/>
      <c r="E24" s="27"/>
      <c r="F24" s="27"/>
      <c r="G24" s="1"/>
      <c r="H24" s="1"/>
      <c r="I24" s="1"/>
      <c r="J24" s="1"/>
      <c r="K24" s="1"/>
    </row>
    <row r="25" spans="1:11" x14ac:dyDescent="0.25">
      <c r="A25" s="27"/>
      <c r="B25" s="27"/>
      <c r="C25" s="27"/>
      <c r="D25" s="27"/>
      <c r="E25" s="27"/>
      <c r="F25" s="27"/>
      <c r="G25" s="1"/>
      <c r="H25" s="1"/>
      <c r="I25" s="1"/>
      <c r="J25" s="1"/>
      <c r="K25" s="1"/>
    </row>
  </sheetData>
  <mergeCells count="10">
    <mergeCell ref="O3:O4"/>
    <mergeCell ref="A1:O2"/>
    <mergeCell ref="A3:A4"/>
    <mergeCell ref="B3:B4"/>
    <mergeCell ref="C3:C4"/>
    <mergeCell ref="D3:F3"/>
    <mergeCell ref="G3:H3"/>
    <mergeCell ref="I3:J3"/>
    <mergeCell ref="K3:M3"/>
    <mergeCell ref="N3:N4"/>
  </mergeCells>
  <pageMargins left="0.2" right="0.2" top="0.5" bottom="0.25" header="0.05" footer="0.05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TNT, CN (4.8.2022)</vt:lpstr>
      <vt:lpstr>CTCCC (4.8.2022)</vt:lpstr>
      <vt:lpstr>'TNT, CN (4.8.2022)'!Print_Area</vt:lpstr>
      <vt:lpstr>'CTCCC (4.8.2022)'!Print_Titles</vt:lpstr>
      <vt:lpstr>'TNT, CN (4.8.2022)'!Print_Titles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2022-08-01T03:48:34Z</cp:lastPrinted>
  <dcterms:created xsi:type="dcterms:W3CDTF">2022-08-04T07:07:05Z</dcterms:created>
  <dcterms:modified xsi:type="dcterms:W3CDTF">2022-08-18T02:14:17Z</dcterms:modified>
</cp:coreProperties>
</file>